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Персонал" sheetId="1" r:id="rId1"/>
  </sheets>
  <calcPr calcId="125725"/>
</workbook>
</file>

<file path=xl/calcChain.xml><?xml version="1.0" encoding="utf-8"?>
<calcChain xmlns="http://schemas.openxmlformats.org/spreadsheetml/2006/main">
  <c r="G115" i="1"/>
  <c r="H115" s="1"/>
  <c r="G116"/>
  <c r="H116" s="1"/>
  <c r="G117"/>
  <c r="H117" s="1"/>
  <c r="G118"/>
  <c r="H118" s="1"/>
  <c r="G114"/>
  <c r="H114" s="1"/>
  <c r="G102"/>
  <c r="H102" s="1"/>
  <c r="G103"/>
  <c r="H103" s="1"/>
  <c r="G104"/>
  <c r="H104" s="1"/>
  <c r="G105"/>
  <c r="H105" s="1"/>
  <c r="G106"/>
  <c r="H106"/>
  <c r="G101"/>
  <c r="G95"/>
  <c r="H95" s="1"/>
  <c r="G96"/>
  <c r="H96" s="1"/>
  <c r="G97"/>
  <c r="H97" s="1"/>
  <c r="G98"/>
  <c r="H98" s="1"/>
  <c r="G99"/>
  <c r="H99" s="1"/>
  <c r="G100"/>
  <c r="H100" s="1"/>
  <c r="G94"/>
  <c r="G87"/>
  <c r="H87" s="1"/>
  <c r="G88"/>
  <c r="H88" s="1"/>
  <c r="G89"/>
  <c r="H89" s="1"/>
  <c r="G90"/>
  <c r="H90" s="1"/>
  <c r="G91"/>
  <c r="H91"/>
  <c r="G92"/>
  <c r="H92" s="1"/>
  <c r="G93"/>
  <c r="H93"/>
  <c r="G86"/>
  <c r="H86" s="1"/>
  <c r="H101"/>
  <c r="G22"/>
  <c r="H22" s="1"/>
  <c r="G23"/>
  <c r="H23"/>
  <c r="G46"/>
  <c r="H46" s="1"/>
  <c r="G47"/>
  <c r="H47" s="1"/>
  <c r="G48"/>
  <c r="H48" s="1"/>
  <c r="G45"/>
  <c r="H45" s="1"/>
  <c r="G21"/>
  <c r="H21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H94"/>
  <c r="G119"/>
  <c r="H119" s="1"/>
  <c r="G120"/>
  <c r="H120" s="1"/>
  <c r="G121"/>
  <c r="H121" s="1"/>
  <c r="G122"/>
  <c r="H122" s="1"/>
  <c r="G123"/>
  <c r="H123" s="1"/>
  <c r="G124"/>
  <c r="H124" s="1"/>
  <c r="G14"/>
  <c r="H14" s="1"/>
  <c r="G15"/>
  <c r="H15" s="1"/>
  <c r="G16"/>
  <c r="H16"/>
  <c r="G18"/>
  <c r="H18"/>
  <c r="G19"/>
  <c r="H19" s="1"/>
  <c r="G20"/>
  <c r="H20" s="1"/>
  <c r="G24"/>
  <c r="H24"/>
  <c r="G25"/>
  <c r="H25" s="1"/>
  <c r="G26"/>
  <c r="H26"/>
  <c r="G27"/>
  <c r="H27" s="1"/>
  <c r="G28"/>
  <c r="H28" s="1"/>
  <c r="G29"/>
  <c r="H29" s="1"/>
  <c r="G30"/>
  <c r="H30" s="1"/>
  <c r="G31"/>
  <c r="H31" s="1"/>
  <c r="G32"/>
  <c r="H32"/>
  <c r="G33"/>
  <c r="H33" s="1"/>
  <c r="G34"/>
  <c r="H34"/>
  <c r="G35"/>
  <c r="H35" s="1"/>
  <c r="G36"/>
  <c r="H36" s="1"/>
  <c r="G37"/>
  <c r="H37" s="1"/>
  <c r="G38"/>
  <c r="H38" s="1"/>
  <c r="G39"/>
  <c r="H39" s="1"/>
  <c r="G40"/>
  <c r="H40"/>
  <c r="G41"/>
  <c r="H41" s="1"/>
  <c r="G42"/>
  <c r="H42"/>
  <c r="G43"/>
  <c r="H43" s="1"/>
  <c r="G44"/>
  <c r="H44" s="1"/>
  <c r="G49"/>
  <c r="H49" s="1"/>
  <c r="G50"/>
  <c r="H50" s="1"/>
  <c r="G51"/>
  <c r="H51" s="1"/>
  <c r="G52"/>
  <c r="H52"/>
  <c r="G53"/>
  <c r="H53" s="1"/>
  <c r="G13"/>
  <c r="H13" s="1"/>
  <c r="F17"/>
  <c r="G17" s="1"/>
  <c r="H17" s="1"/>
</calcChain>
</file>

<file path=xl/sharedStrings.xml><?xml version="1.0" encoding="utf-8"?>
<sst xmlns="http://schemas.openxmlformats.org/spreadsheetml/2006/main" count="96" uniqueCount="75">
  <si>
    <t>Описание:</t>
  </si>
  <si>
    <t>Фасад: ЛДСП-16мм, стекло прозрачное 4 мм</t>
  </si>
  <si>
    <t>Боковые: ЛДСП 16мм</t>
  </si>
  <si>
    <t>Кромка: 2,0мм- на столешницах (топах), остальная -0,4мм</t>
  </si>
  <si>
    <t>Задняя стенка: накладная ХДФ 4мм</t>
  </si>
  <si>
    <t>Ящики: дно накладная ХДФ, в паз фасада. Фасад является передней стенкой.</t>
  </si>
  <si>
    <t>Опоры : регулируемые PI 01, PI 0,2, PI 0,9, колесные</t>
  </si>
  <si>
    <t>Ручки: 96мм "Дельфин"</t>
  </si>
  <si>
    <t>Замок : в выдвижных верхних ящиках, в шкафах замков нет</t>
  </si>
  <si>
    <t>Вид изделия</t>
  </si>
  <si>
    <t>Размер Ш,В,Г.</t>
  </si>
  <si>
    <t>Артикул</t>
  </si>
  <si>
    <t>Нименование</t>
  </si>
  <si>
    <t>Цена производства</t>
  </si>
  <si>
    <t>№</t>
  </si>
  <si>
    <t>1600х750х900</t>
  </si>
  <si>
    <t>Стол с изгибом лев</t>
  </si>
  <si>
    <t>Стол с изгибом прав</t>
  </si>
  <si>
    <t>3790х740х2100</t>
  </si>
  <si>
    <t>Стол для заседаний составной</t>
  </si>
  <si>
    <t>550х800х600</t>
  </si>
  <si>
    <t>Стол журнальный</t>
  </si>
  <si>
    <t>700х750х700</t>
  </si>
  <si>
    <t>Стол компьютерный</t>
  </si>
  <si>
    <t>Стол рабочий</t>
  </si>
  <si>
    <t>1200х750х700</t>
  </si>
  <si>
    <t>1380х750х700</t>
  </si>
  <si>
    <t>1400х750х700</t>
  </si>
  <si>
    <t>Стол компьютерный с тумбой</t>
  </si>
  <si>
    <t>760х786х390</t>
  </si>
  <si>
    <t>Тумба под оргтехнику</t>
  </si>
  <si>
    <t>500х750х465</t>
  </si>
  <si>
    <t>Тумба приставная</t>
  </si>
  <si>
    <t>900х1050х500</t>
  </si>
  <si>
    <t>Тумба под аппаратуру</t>
  </si>
  <si>
    <t>1200х540х580</t>
  </si>
  <si>
    <t>Тумба под ТВ</t>
  </si>
  <si>
    <t>1000х600х500</t>
  </si>
  <si>
    <t>Тумба сервисная</t>
  </si>
  <si>
    <t>430х623х450</t>
  </si>
  <si>
    <t>Тумба выкатная</t>
  </si>
  <si>
    <t>760х1880х390</t>
  </si>
  <si>
    <t>Шкаф книжный</t>
  </si>
  <si>
    <t>Шкаф-стеллаж со стеклом</t>
  </si>
  <si>
    <t>600х1880х390</t>
  </si>
  <si>
    <t>Шкаф для одежды</t>
  </si>
  <si>
    <t>2240х1130х2440</t>
  </si>
  <si>
    <t>Стойка администратора</t>
  </si>
  <si>
    <t>Цена Розница</t>
  </si>
  <si>
    <t>Цена ОПТ от 10 шт.</t>
  </si>
  <si>
    <t>Оплата по заключению договора 50%, остаток по изготовлению и установке.</t>
  </si>
  <si>
    <t>Цены указаны без учета НДС по причине УНС</t>
  </si>
  <si>
    <t>Цены указаны ОПТ и Розница указны с учетом доставки и монтажа.</t>
  </si>
  <si>
    <t>Сроки поставки 15 рабочих дней в зависимости от партии</t>
  </si>
  <si>
    <t>Цена ОПТ от 10 единиц мебели.</t>
  </si>
  <si>
    <t>Серия Вектор</t>
  </si>
  <si>
    <t>ВСТл 1600</t>
  </si>
  <si>
    <t>ВСТп 1600</t>
  </si>
  <si>
    <t>ВСз 3790</t>
  </si>
  <si>
    <t>ВСж 550</t>
  </si>
  <si>
    <t>ВСТк 700</t>
  </si>
  <si>
    <t>ВСТп 1200</t>
  </si>
  <si>
    <t>ВСТп 1380</t>
  </si>
  <si>
    <t>ВСком 1400</t>
  </si>
  <si>
    <t>ВТорг 760</t>
  </si>
  <si>
    <t>ВТп 500</t>
  </si>
  <si>
    <t>ВТа 900</t>
  </si>
  <si>
    <t>ВТтв 1200</t>
  </si>
  <si>
    <t>ВТс 1000</t>
  </si>
  <si>
    <t>ВТв 430</t>
  </si>
  <si>
    <t>ВШк 760</t>
  </si>
  <si>
    <t>ВШст 760</t>
  </si>
  <si>
    <t>ВШо 600</t>
  </si>
  <si>
    <t>Вшо 760</t>
  </si>
  <si>
    <t>Ресепшн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</si>
</sst>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6">
    <font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6"/>
      <color theme="1"/>
      <name val="Trebuchet MS"/>
      <family val="2"/>
      <charset val="204"/>
    </font>
    <font>
      <sz val="12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0" fillId="0" borderId="5" xfId="1" applyNumberFormat="1" applyFont="1" applyBorder="1"/>
    <xf numFmtId="164" fontId="0" fillId="0" borderId="5" xfId="1" applyNumberFormat="1" applyFont="1" applyBorder="1" applyAlignment="1"/>
    <xf numFmtId="164" fontId="0" fillId="0" borderId="5" xfId="1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10" xfId="0" applyBorder="1"/>
    <xf numFmtId="164" fontId="0" fillId="0" borderId="0" xfId="1" applyNumberFormat="1" applyFont="1"/>
    <xf numFmtId="164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0" xfId="1" applyNumberFormat="1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12</xdr:row>
      <xdr:rowOff>19050</xdr:rowOff>
    </xdr:from>
    <xdr:to>
      <xdr:col>1</xdr:col>
      <xdr:colOff>1302910</xdr:colOff>
      <xdr:row>15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 l="18627" t="28310" r="24858" b="30415"/>
        <a:stretch>
          <a:fillRect/>
        </a:stretch>
      </xdr:blipFill>
      <xdr:spPr bwMode="auto">
        <a:xfrm>
          <a:off x="238125" y="2809875"/>
          <a:ext cx="1255285" cy="733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85725</xdr:colOff>
      <xdr:row>16</xdr:row>
      <xdr:rowOff>9525</xdr:rowOff>
    </xdr:from>
    <xdr:to>
      <xdr:col>1</xdr:col>
      <xdr:colOff>1261823</xdr:colOff>
      <xdr:row>19</xdr:row>
      <xdr:rowOff>180975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868" t="20108" r="8348" b="11365"/>
        <a:stretch>
          <a:fillRect/>
        </a:stretch>
      </xdr:blipFill>
      <xdr:spPr bwMode="auto">
        <a:xfrm>
          <a:off x="276225" y="3581400"/>
          <a:ext cx="1176098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85725</xdr:colOff>
      <xdr:row>20</xdr:row>
      <xdr:rowOff>19050</xdr:rowOff>
    </xdr:from>
    <xdr:to>
      <xdr:col>1</xdr:col>
      <xdr:colOff>1286032</xdr:colOff>
      <xdr:row>22</xdr:row>
      <xdr:rowOff>161925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5503" t="28575" r="8983" b="21948"/>
        <a:stretch>
          <a:fillRect/>
        </a:stretch>
      </xdr:blipFill>
      <xdr:spPr bwMode="auto">
        <a:xfrm>
          <a:off x="276225" y="4362450"/>
          <a:ext cx="1200307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95250</xdr:colOff>
      <xdr:row>23</xdr:row>
      <xdr:rowOff>19050</xdr:rowOff>
    </xdr:from>
    <xdr:to>
      <xdr:col>1</xdr:col>
      <xdr:colOff>1295662</xdr:colOff>
      <xdr:row>28</xdr:row>
      <xdr:rowOff>152400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6458" t="22754" r="22530" b="19567"/>
        <a:stretch>
          <a:fillRect/>
        </a:stretch>
      </xdr:blipFill>
      <xdr:spPr bwMode="auto">
        <a:xfrm>
          <a:off x="285750" y="5124450"/>
          <a:ext cx="1200412" cy="1085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104775</xdr:colOff>
      <xdr:row>29</xdr:row>
      <xdr:rowOff>19050</xdr:rowOff>
    </xdr:from>
    <xdr:to>
      <xdr:col>1</xdr:col>
      <xdr:colOff>1210026</xdr:colOff>
      <xdr:row>33</xdr:row>
      <xdr:rowOff>157050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37465" t="20373" r="28457" b="33854"/>
        <a:stretch>
          <a:fillRect/>
        </a:stretch>
      </xdr:blipFill>
      <xdr:spPr bwMode="auto">
        <a:xfrm>
          <a:off x="295275" y="6267450"/>
          <a:ext cx="1105251" cy="9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34</xdr:row>
      <xdr:rowOff>19050</xdr:rowOff>
    </xdr:from>
    <xdr:to>
      <xdr:col>1</xdr:col>
      <xdr:colOff>1240414</xdr:colOff>
      <xdr:row>38</xdr:row>
      <xdr:rowOff>157050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3283" t="31750" r="20413" b="17185"/>
        <a:stretch>
          <a:fillRect/>
        </a:stretch>
      </xdr:blipFill>
      <xdr:spPr bwMode="auto">
        <a:xfrm>
          <a:off x="190500" y="7219950"/>
          <a:ext cx="1240414" cy="9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85725</xdr:colOff>
      <xdr:row>39</xdr:row>
      <xdr:rowOff>38100</xdr:rowOff>
    </xdr:from>
    <xdr:to>
      <xdr:col>1</xdr:col>
      <xdr:colOff>1281025</xdr:colOff>
      <xdr:row>43</xdr:row>
      <xdr:rowOff>104774</xdr:rowOff>
    </xdr:to>
    <xdr:pic>
      <xdr:nvPicPr>
        <xdr:cNvPr id="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25188" t="29104" r="24435" b="27240"/>
        <a:stretch>
          <a:fillRect/>
        </a:stretch>
      </xdr:blipFill>
      <xdr:spPr bwMode="auto">
        <a:xfrm>
          <a:off x="276225" y="8191500"/>
          <a:ext cx="1195300" cy="828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44</xdr:row>
      <xdr:rowOff>28575</xdr:rowOff>
    </xdr:from>
    <xdr:to>
      <xdr:col>1</xdr:col>
      <xdr:colOff>1292949</xdr:colOff>
      <xdr:row>47</xdr:row>
      <xdr:rowOff>104775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3707" t="26987" r="22107" b="27769"/>
        <a:stretch>
          <a:fillRect/>
        </a:stretch>
      </xdr:blipFill>
      <xdr:spPr bwMode="auto">
        <a:xfrm>
          <a:off x="228600" y="9134475"/>
          <a:ext cx="1254849" cy="838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180975</xdr:colOff>
      <xdr:row>48</xdr:row>
      <xdr:rowOff>28575</xdr:rowOff>
    </xdr:from>
    <xdr:to>
      <xdr:col>1</xdr:col>
      <xdr:colOff>1247775</xdr:colOff>
      <xdr:row>52</xdr:row>
      <xdr:rowOff>114299</xdr:rowOff>
    </xdr:to>
    <xdr:pic>
      <xdr:nvPicPr>
        <xdr:cNvPr id="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31962" t="24606" r="26975" b="23535"/>
        <a:stretch>
          <a:fillRect/>
        </a:stretch>
      </xdr:blipFill>
      <xdr:spPr bwMode="auto">
        <a:xfrm>
          <a:off x="371475" y="10086975"/>
          <a:ext cx="1066800" cy="847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257176</xdr:colOff>
      <xdr:row>56</xdr:row>
      <xdr:rowOff>28575</xdr:rowOff>
    </xdr:from>
    <xdr:to>
      <xdr:col>1</xdr:col>
      <xdr:colOff>1124717</xdr:colOff>
      <xdr:row>61</xdr:row>
      <xdr:rowOff>156075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42756" t="23812" r="29092" b="29092"/>
        <a:stretch>
          <a:fillRect/>
        </a:stretch>
      </xdr:blipFill>
      <xdr:spPr bwMode="auto">
        <a:xfrm>
          <a:off x="447676" y="11991975"/>
          <a:ext cx="867541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228601</xdr:colOff>
      <xdr:row>62</xdr:row>
      <xdr:rowOff>9525</xdr:rowOff>
    </xdr:from>
    <xdr:to>
      <xdr:col>1</xdr:col>
      <xdr:colOff>1132258</xdr:colOff>
      <xdr:row>67</xdr:row>
      <xdr:rowOff>137025</xdr:rowOff>
    </xdr:to>
    <xdr:pic>
      <xdr:nvPicPr>
        <xdr:cNvPr id="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32385" t="23283" r="35230" b="25917"/>
        <a:stretch>
          <a:fillRect/>
        </a:stretch>
      </xdr:blipFill>
      <xdr:spPr bwMode="auto">
        <a:xfrm>
          <a:off x="419101" y="13115925"/>
          <a:ext cx="903657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66675</xdr:colOff>
      <xdr:row>68</xdr:row>
      <xdr:rowOff>28575</xdr:rowOff>
    </xdr:from>
    <xdr:to>
      <xdr:col>1</xdr:col>
      <xdr:colOff>1262510</xdr:colOff>
      <xdr:row>72</xdr:row>
      <xdr:rowOff>142875</xdr:rowOff>
    </xdr:to>
    <xdr:pic>
      <xdr:nvPicPr>
        <xdr:cNvPr id="1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26247" t="22754" r="21472" b="29356"/>
        <a:stretch>
          <a:fillRect/>
        </a:stretch>
      </xdr:blipFill>
      <xdr:spPr bwMode="auto">
        <a:xfrm>
          <a:off x="257175" y="14277975"/>
          <a:ext cx="1195835" cy="876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104775</xdr:colOff>
      <xdr:row>73</xdr:row>
      <xdr:rowOff>9525</xdr:rowOff>
    </xdr:from>
    <xdr:to>
      <xdr:col>1</xdr:col>
      <xdr:colOff>1213867</xdr:colOff>
      <xdr:row>77</xdr:row>
      <xdr:rowOff>147525</xdr:rowOff>
    </xdr:to>
    <xdr:pic>
      <xdr:nvPicPr>
        <xdr:cNvPr id="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2752" t="8996" r="6655" b="5015"/>
        <a:stretch>
          <a:fillRect/>
        </a:stretch>
      </xdr:blipFill>
      <xdr:spPr bwMode="auto">
        <a:xfrm>
          <a:off x="295275" y="15211425"/>
          <a:ext cx="1109092" cy="9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95251</xdr:colOff>
      <xdr:row>78</xdr:row>
      <xdr:rowOff>19050</xdr:rowOff>
    </xdr:from>
    <xdr:to>
      <xdr:col>1</xdr:col>
      <xdr:colOff>1181324</xdr:colOff>
      <xdr:row>84</xdr:row>
      <xdr:rowOff>136050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17992" t="8731" r="22530" b="5015"/>
        <a:stretch>
          <a:fillRect/>
        </a:stretch>
      </xdr:blipFill>
      <xdr:spPr bwMode="auto">
        <a:xfrm>
          <a:off x="285751" y="16173450"/>
          <a:ext cx="1086073" cy="126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295276</xdr:colOff>
      <xdr:row>85</xdr:row>
      <xdr:rowOff>19050</xdr:rowOff>
    </xdr:from>
    <xdr:to>
      <xdr:col>1</xdr:col>
      <xdr:colOff>1015705</xdr:colOff>
      <xdr:row>92</xdr:row>
      <xdr:rowOff>161550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39370" t="27781" r="43273" b="27769"/>
        <a:stretch>
          <a:fillRect/>
        </a:stretch>
      </xdr:blipFill>
      <xdr:spPr bwMode="auto">
        <a:xfrm>
          <a:off x="485776" y="17506950"/>
          <a:ext cx="720429" cy="147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276226</xdr:colOff>
      <xdr:row>93</xdr:row>
      <xdr:rowOff>19050</xdr:rowOff>
    </xdr:from>
    <xdr:to>
      <xdr:col>1</xdr:col>
      <xdr:colOff>962737</xdr:colOff>
      <xdr:row>99</xdr:row>
      <xdr:rowOff>125550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44661" t="26987" r="37982" b="27504"/>
        <a:stretch>
          <a:fillRect/>
        </a:stretch>
      </xdr:blipFill>
      <xdr:spPr bwMode="auto">
        <a:xfrm>
          <a:off x="466726" y="19030950"/>
          <a:ext cx="686511" cy="14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409575</xdr:colOff>
      <xdr:row>100</xdr:row>
      <xdr:rowOff>38100</xdr:rowOff>
    </xdr:from>
    <xdr:to>
      <xdr:col>1</xdr:col>
      <xdr:colOff>1014920</xdr:colOff>
      <xdr:row>105</xdr:row>
      <xdr:rowOff>129600</xdr:rowOff>
    </xdr:to>
    <xdr:pic>
      <xdr:nvPicPr>
        <xdr:cNvPr id="1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33020" t="8731" r="37347" b="5279"/>
        <a:stretch>
          <a:fillRect/>
        </a:stretch>
      </xdr:blipFill>
      <xdr:spPr bwMode="auto">
        <a:xfrm>
          <a:off x="600075" y="20574000"/>
          <a:ext cx="605345" cy="104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361950</xdr:colOff>
      <xdr:row>113</xdr:row>
      <xdr:rowOff>19050</xdr:rowOff>
    </xdr:from>
    <xdr:to>
      <xdr:col>1</xdr:col>
      <xdr:colOff>1106773</xdr:colOff>
      <xdr:row>117</xdr:row>
      <xdr:rowOff>114299</xdr:rowOff>
    </xdr:to>
    <xdr:pic>
      <xdr:nvPicPr>
        <xdr:cNvPr id="1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31327" t="8996" r="35018" b="4485"/>
        <a:stretch>
          <a:fillRect/>
        </a:stretch>
      </xdr:blipFill>
      <xdr:spPr bwMode="auto">
        <a:xfrm>
          <a:off x="552450" y="23412450"/>
          <a:ext cx="744823" cy="8572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85725</xdr:colOff>
      <xdr:row>118</xdr:row>
      <xdr:rowOff>57150</xdr:rowOff>
    </xdr:from>
    <xdr:to>
      <xdr:col>1</xdr:col>
      <xdr:colOff>1560195</xdr:colOff>
      <xdr:row>122</xdr:row>
      <xdr:rowOff>38100</xdr:rowOff>
    </xdr:to>
    <xdr:pic>
      <xdr:nvPicPr>
        <xdr:cNvPr id="2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6773" t="25135" r="20413" b="16656"/>
        <a:stretch>
          <a:fillRect/>
        </a:stretch>
      </xdr:blipFill>
      <xdr:spPr bwMode="auto">
        <a:xfrm>
          <a:off x="276225" y="24403050"/>
          <a:ext cx="1474470" cy="94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topLeftCell="A100" workbookViewId="0">
      <selection activeCell="N116" sqref="N116"/>
    </sheetView>
  </sheetViews>
  <sheetFormatPr defaultRowHeight="15"/>
  <cols>
    <col min="1" max="1" width="2.85546875" customWidth="1"/>
    <col min="2" max="2" width="24.5703125" customWidth="1"/>
    <col min="3" max="3" width="15.140625" bestFit="1" customWidth="1"/>
    <col min="4" max="4" width="20.85546875" customWidth="1"/>
    <col min="5" max="5" width="12.42578125" customWidth="1"/>
    <col min="6" max="6" width="13.7109375" hidden="1" customWidth="1"/>
    <col min="7" max="7" width="10.7109375" customWidth="1"/>
    <col min="8" max="8" width="14" customWidth="1"/>
  </cols>
  <sheetData>
    <row r="1" spans="1:8" ht="21">
      <c r="A1" s="36" t="s">
        <v>55</v>
      </c>
      <c r="B1" s="37"/>
      <c r="C1" s="37"/>
      <c r="D1" s="37"/>
      <c r="E1" s="37"/>
      <c r="F1" s="37"/>
      <c r="G1" s="37"/>
      <c r="H1" s="38"/>
    </row>
    <row r="2" spans="1:8" ht="18">
      <c r="A2" s="34" t="s">
        <v>0</v>
      </c>
      <c r="B2" s="34"/>
      <c r="C2" s="34"/>
      <c r="D2" s="34"/>
      <c r="E2" s="34"/>
      <c r="F2" s="34"/>
      <c r="G2" s="34"/>
      <c r="H2" s="35"/>
    </row>
    <row r="3" spans="1:8" ht="1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8">
      <c r="A4" s="33" t="s">
        <v>2</v>
      </c>
      <c r="B4" s="33"/>
      <c r="C4" s="33"/>
      <c r="D4" s="33"/>
      <c r="E4" s="33"/>
      <c r="F4" s="33"/>
      <c r="G4" s="33"/>
      <c r="H4" s="33"/>
    </row>
    <row r="5" spans="1:8">
      <c r="A5" s="33" t="s">
        <v>3</v>
      </c>
      <c r="B5" s="33"/>
      <c r="C5" s="33"/>
      <c r="D5" s="33"/>
      <c r="E5" s="33"/>
      <c r="F5" s="33"/>
      <c r="G5" s="33"/>
      <c r="H5" s="33"/>
    </row>
    <row r="6" spans="1:8">
      <c r="A6" s="33" t="s">
        <v>4</v>
      </c>
      <c r="B6" s="33"/>
      <c r="C6" s="33"/>
      <c r="D6" s="33"/>
      <c r="E6" s="33"/>
      <c r="F6" s="33"/>
      <c r="G6" s="33"/>
      <c r="H6" s="33"/>
    </row>
    <row r="7" spans="1:8">
      <c r="A7" s="33" t="s">
        <v>5</v>
      </c>
      <c r="B7" s="33"/>
      <c r="C7" s="33"/>
      <c r="D7" s="33"/>
      <c r="E7" s="33"/>
      <c r="F7" s="33"/>
      <c r="G7" s="33"/>
      <c r="H7" s="33"/>
    </row>
    <row r="8" spans="1:8">
      <c r="A8" s="33" t="s">
        <v>6</v>
      </c>
      <c r="B8" s="33"/>
      <c r="C8" s="33"/>
      <c r="D8" s="33"/>
      <c r="E8" s="33"/>
      <c r="F8" s="33"/>
      <c r="G8" s="33"/>
      <c r="H8" s="33"/>
    </row>
    <row r="9" spans="1:8">
      <c r="A9" s="33" t="s">
        <v>7</v>
      </c>
      <c r="B9" s="33"/>
      <c r="C9" s="33"/>
      <c r="D9" s="33"/>
      <c r="E9" s="33"/>
      <c r="F9" s="33"/>
      <c r="G9" s="33"/>
      <c r="H9" s="33"/>
    </row>
    <row r="10" spans="1:8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>
      <c r="H11" s="13"/>
    </row>
    <row r="12" spans="1:8" ht="30">
      <c r="A12" s="3" t="s">
        <v>14</v>
      </c>
      <c r="B12" s="3" t="s">
        <v>9</v>
      </c>
      <c r="C12" s="6" t="s">
        <v>10</v>
      </c>
      <c r="D12" s="7" t="s">
        <v>12</v>
      </c>
      <c r="E12" s="6" t="s">
        <v>11</v>
      </c>
      <c r="F12" s="4" t="s">
        <v>13</v>
      </c>
      <c r="G12" s="4" t="s">
        <v>49</v>
      </c>
      <c r="H12" s="4" t="s">
        <v>48</v>
      </c>
    </row>
    <row r="13" spans="1:8">
      <c r="B13" s="11"/>
      <c r="C13" s="10" t="s">
        <v>15</v>
      </c>
      <c r="D13" s="10" t="s">
        <v>16</v>
      </c>
      <c r="E13" s="10" t="s">
        <v>56</v>
      </c>
      <c r="F13" s="23">
        <v>2902.7492200000006</v>
      </c>
      <c r="G13" s="23">
        <f>(F13*10%)+F13</f>
        <v>3193.0241420000007</v>
      </c>
      <c r="H13" s="23">
        <f>(G13*20%)+G13</f>
        <v>3831.628970400001</v>
      </c>
    </row>
    <row r="14" spans="1:8">
      <c r="A14" s="2"/>
      <c r="B14" s="12"/>
      <c r="E14" s="1"/>
      <c r="F14" s="26"/>
      <c r="G14" s="23">
        <f t="shared" ref="G14:G77" si="0">(F14*10%)+F14</f>
        <v>0</v>
      </c>
      <c r="H14" s="23">
        <f t="shared" ref="H14:H77" si="1">(G14*20%)+G14</f>
        <v>0</v>
      </c>
    </row>
    <row r="15" spans="1:8">
      <c r="A15" s="2"/>
      <c r="B15" s="12"/>
      <c r="E15" s="1"/>
      <c r="F15" s="26"/>
      <c r="G15" s="23">
        <f t="shared" si="0"/>
        <v>0</v>
      </c>
      <c r="H15" s="23">
        <f t="shared" si="1"/>
        <v>0</v>
      </c>
    </row>
    <row r="16" spans="1:8" ht="16.5" customHeight="1">
      <c r="A16" s="14"/>
      <c r="B16" s="13"/>
      <c r="E16" s="1"/>
      <c r="F16" s="26"/>
      <c r="G16" s="23">
        <f t="shared" si="0"/>
        <v>0</v>
      </c>
      <c r="H16" s="23">
        <f t="shared" si="1"/>
        <v>0</v>
      </c>
    </row>
    <row r="17" spans="1:9">
      <c r="A17" s="11"/>
      <c r="B17" s="11"/>
      <c r="C17" s="9" t="s">
        <v>15</v>
      </c>
      <c r="D17" s="9" t="s">
        <v>17</v>
      </c>
      <c r="E17" s="10" t="s">
        <v>57</v>
      </c>
      <c r="F17" s="16">
        <f>F13</f>
        <v>2902.7492200000006</v>
      </c>
      <c r="G17" s="23">
        <f t="shared" si="0"/>
        <v>3193.0241420000007</v>
      </c>
      <c r="H17" s="23">
        <f t="shared" si="1"/>
        <v>3831.628970400001</v>
      </c>
    </row>
    <row r="18" spans="1:9">
      <c r="A18" s="2"/>
      <c r="B18" s="12"/>
      <c r="E18" s="8"/>
      <c r="F18" s="24"/>
      <c r="G18" s="23">
        <f t="shared" si="0"/>
        <v>0</v>
      </c>
      <c r="H18" s="23">
        <f t="shared" si="1"/>
        <v>0</v>
      </c>
    </row>
    <row r="19" spans="1:9">
      <c r="A19" s="2"/>
      <c r="B19" s="12"/>
      <c r="E19" s="8"/>
      <c r="F19" s="24"/>
      <c r="G19" s="23">
        <f t="shared" si="0"/>
        <v>0</v>
      </c>
      <c r="H19" s="23">
        <f t="shared" si="1"/>
        <v>0</v>
      </c>
    </row>
    <row r="20" spans="1:9" ht="15.75" customHeight="1">
      <c r="A20" s="14"/>
      <c r="B20" s="13"/>
      <c r="E20" s="8"/>
      <c r="F20" s="24"/>
      <c r="G20" s="23">
        <f t="shared" si="0"/>
        <v>0</v>
      </c>
      <c r="H20" s="23">
        <f t="shared" si="1"/>
        <v>0</v>
      </c>
    </row>
    <row r="21" spans="1:9" ht="29.25" customHeight="1">
      <c r="A21" s="11"/>
      <c r="B21" s="11"/>
      <c r="C21" s="21" t="s">
        <v>18</v>
      </c>
      <c r="D21" s="19" t="s">
        <v>19</v>
      </c>
      <c r="E21" s="22" t="s">
        <v>58</v>
      </c>
      <c r="F21" s="27">
        <v>15086.089999999997</v>
      </c>
      <c r="G21" s="23">
        <f>(F21*50%)+F21</f>
        <v>22629.134999999995</v>
      </c>
      <c r="H21" s="23">
        <f t="shared" si="1"/>
        <v>27154.961999999992</v>
      </c>
    </row>
    <row r="22" spans="1:9">
      <c r="A22" s="2"/>
      <c r="B22" s="12"/>
      <c r="E22" s="8"/>
      <c r="F22" s="24"/>
      <c r="G22" s="23">
        <f t="shared" ref="G22:G23" si="2">(F22*50%)+F22</f>
        <v>0</v>
      </c>
      <c r="H22" s="23">
        <f t="shared" si="1"/>
        <v>0</v>
      </c>
    </row>
    <row r="23" spans="1:9">
      <c r="A23" s="14"/>
      <c r="B23" s="13"/>
      <c r="E23" s="2"/>
      <c r="F23" s="24"/>
      <c r="G23" s="23">
        <f t="shared" si="2"/>
        <v>0</v>
      </c>
      <c r="H23" s="23">
        <f t="shared" si="1"/>
        <v>0</v>
      </c>
    </row>
    <row r="24" spans="1:9">
      <c r="A24" s="5"/>
      <c r="B24" s="11"/>
      <c r="C24" s="10" t="s">
        <v>20</v>
      </c>
      <c r="D24" s="9" t="s">
        <v>21</v>
      </c>
      <c r="E24" s="10" t="s">
        <v>59</v>
      </c>
      <c r="F24" s="17">
        <v>1691.4789999999998</v>
      </c>
      <c r="G24" s="23">
        <f t="shared" si="0"/>
        <v>1860.6268999999998</v>
      </c>
      <c r="H24" s="23">
        <f t="shared" si="1"/>
        <v>2232.7522799999997</v>
      </c>
    </row>
    <row r="25" spans="1:9">
      <c r="A25" s="15"/>
      <c r="B25" s="12"/>
      <c r="F25" s="26"/>
      <c r="G25" s="23">
        <f t="shared" si="0"/>
        <v>0</v>
      </c>
      <c r="H25" s="23">
        <f t="shared" si="1"/>
        <v>0</v>
      </c>
      <c r="I25" s="2"/>
    </row>
    <row r="26" spans="1:9">
      <c r="A26" s="15"/>
      <c r="B26" s="12"/>
      <c r="F26" s="26"/>
      <c r="G26" s="23">
        <f t="shared" si="0"/>
        <v>0</v>
      </c>
      <c r="H26" s="23">
        <f t="shared" si="1"/>
        <v>0</v>
      </c>
    </row>
    <row r="27" spans="1:9">
      <c r="A27" s="15"/>
      <c r="B27" s="12"/>
      <c r="F27" s="26"/>
      <c r="G27" s="23">
        <f t="shared" si="0"/>
        <v>0</v>
      </c>
      <c r="H27" s="23">
        <f t="shared" si="1"/>
        <v>0</v>
      </c>
    </row>
    <row r="28" spans="1:9">
      <c r="A28" s="15"/>
      <c r="B28" s="12"/>
      <c r="F28" s="26"/>
      <c r="G28" s="23">
        <f t="shared" si="0"/>
        <v>0</v>
      </c>
      <c r="H28" s="23">
        <f t="shared" si="1"/>
        <v>0</v>
      </c>
    </row>
    <row r="29" spans="1:9">
      <c r="A29" s="25"/>
      <c r="B29" s="13"/>
      <c r="F29" s="26"/>
      <c r="G29" s="23">
        <f t="shared" si="0"/>
        <v>0</v>
      </c>
      <c r="H29" s="23">
        <f t="shared" si="1"/>
        <v>0</v>
      </c>
    </row>
    <row r="30" spans="1:9">
      <c r="A30" s="11"/>
      <c r="B30" s="11"/>
      <c r="C30" s="9" t="s">
        <v>22</v>
      </c>
      <c r="D30" s="9" t="s">
        <v>23</v>
      </c>
      <c r="E30" s="9" t="s">
        <v>60</v>
      </c>
      <c r="F30" s="16">
        <v>2348.9442799999997</v>
      </c>
      <c r="G30" s="23">
        <f t="shared" si="0"/>
        <v>2583.8387079999998</v>
      </c>
      <c r="H30" s="23">
        <f t="shared" si="1"/>
        <v>3100.6064495999999</v>
      </c>
      <c r="I30" s="15"/>
    </row>
    <row r="31" spans="1:9">
      <c r="A31" s="2"/>
      <c r="B31" s="12"/>
      <c r="F31" s="26"/>
      <c r="G31" s="23">
        <f t="shared" si="0"/>
        <v>0</v>
      </c>
      <c r="H31" s="23">
        <f t="shared" si="1"/>
        <v>0</v>
      </c>
    </row>
    <row r="32" spans="1:9">
      <c r="A32" s="2"/>
      <c r="B32" s="12"/>
      <c r="F32" s="26"/>
      <c r="G32" s="23">
        <f t="shared" si="0"/>
        <v>0</v>
      </c>
      <c r="H32" s="23">
        <f t="shared" si="1"/>
        <v>0</v>
      </c>
    </row>
    <row r="33" spans="1:9">
      <c r="A33" s="2"/>
      <c r="B33" s="12"/>
      <c r="F33" s="26"/>
      <c r="G33" s="23">
        <f t="shared" si="0"/>
        <v>0</v>
      </c>
      <c r="H33" s="23">
        <f t="shared" si="1"/>
        <v>0</v>
      </c>
    </row>
    <row r="34" spans="1:9">
      <c r="A34" s="15"/>
      <c r="B34" s="13"/>
      <c r="F34" s="26"/>
      <c r="G34" s="23">
        <f t="shared" si="0"/>
        <v>0</v>
      </c>
      <c r="H34" s="23">
        <f t="shared" si="1"/>
        <v>0</v>
      </c>
    </row>
    <row r="35" spans="1:9">
      <c r="A35" s="5"/>
      <c r="B35" s="11"/>
      <c r="C35" s="9" t="s">
        <v>25</v>
      </c>
      <c r="D35" s="9" t="s">
        <v>24</v>
      </c>
      <c r="E35" s="9" t="s">
        <v>61</v>
      </c>
      <c r="F35" s="16">
        <v>2239.95028</v>
      </c>
      <c r="G35" s="23">
        <f t="shared" si="0"/>
        <v>2463.9453079999998</v>
      </c>
      <c r="H35" s="23">
        <f t="shared" si="1"/>
        <v>2956.7343695999998</v>
      </c>
      <c r="I35" s="15"/>
    </row>
    <row r="36" spans="1:9">
      <c r="A36" s="15"/>
      <c r="B36" s="12"/>
      <c r="F36" s="26"/>
      <c r="G36" s="23">
        <f t="shared" si="0"/>
        <v>0</v>
      </c>
      <c r="H36" s="23">
        <f t="shared" si="1"/>
        <v>0</v>
      </c>
    </row>
    <row r="37" spans="1:9">
      <c r="A37" s="15"/>
      <c r="B37" s="12"/>
      <c r="F37" s="26"/>
      <c r="G37" s="23">
        <f t="shared" si="0"/>
        <v>0</v>
      </c>
      <c r="H37" s="23">
        <f t="shared" si="1"/>
        <v>0</v>
      </c>
    </row>
    <row r="38" spans="1:9">
      <c r="A38" s="15"/>
      <c r="B38" s="12"/>
      <c r="F38" s="26"/>
      <c r="G38" s="23">
        <f t="shared" si="0"/>
        <v>0</v>
      </c>
      <c r="H38" s="23">
        <f t="shared" si="1"/>
        <v>0</v>
      </c>
    </row>
    <row r="39" spans="1:9">
      <c r="A39" s="25"/>
      <c r="B39" s="13"/>
      <c r="F39" s="26"/>
      <c r="G39" s="23">
        <f t="shared" si="0"/>
        <v>0</v>
      </c>
      <c r="H39" s="23">
        <f t="shared" si="1"/>
        <v>0</v>
      </c>
    </row>
    <row r="40" spans="1:9">
      <c r="A40" s="5"/>
      <c r="B40" s="11"/>
      <c r="C40" s="9" t="s">
        <v>26</v>
      </c>
      <c r="D40" s="9" t="s">
        <v>24</v>
      </c>
      <c r="E40" s="9" t="s">
        <v>62</v>
      </c>
      <c r="F40" s="16">
        <v>2418.8642799999993</v>
      </c>
      <c r="G40" s="23">
        <f t="shared" si="0"/>
        <v>2660.7507079999991</v>
      </c>
      <c r="H40" s="23">
        <f t="shared" si="1"/>
        <v>3192.9008495999988</v>
      </c>
      <c r="I40" s="15"/>
    </row>
    <row r="41" spans="1:9">
      <c r="A41" s="15"/>
      <c r="B41" s="12"/>
      <c r="F41" s="26"/>
      <c r="G41" s="23">
        <f t="shared" si="0"/>
        <v>0</v>
      </c>
      <c r="H41" s="23">
        <f t="shared" si="1"/>
        <v>0</v>
      </c>
    </row>
    <row r="42" spans="1:9">
      <c r="A42" s="15"/>
      <c r="B42" s="12"/>
      <c r="F42" s="26"/>
      <c r="G42" s="23">
        <f t="shared" si="0"/>
        <v>0</v>
      </c>
      <c r="H42" s="23">
        <f t="shared" si="1"/>
        <v>0</v>
      </c>
    </row>
    <row r="43" spans="1:9">
      <c r="A43" s="15"/>
      <c r="B43" s="12"/>
      <c r="F43" s="26"/>
      <c r="G43" s="23">
        <f t="shared" si="0"/>
        <v>0</v>
      </c>
      <c r="H43" s="23">
        <f t="shared" si="1"/>
        <v>0</v>
      </c>
    </row>
    <row r="44" spans="1:9">
      <c r="A44" s="25"/>
      <c r="B44" s="13"/>
      <c r="F44" s="26"/>
      <c r="G44" s="23">
        <f t="shared" si="0"/>
        <v>0</v>
      </c>
      <c r="H44" s="23">
        <f t="shared" si="1"/>
        <v>0</v>
      </c>
    </row>
    <row r="45" spans="1:9" ht="30">
      <c r="A45" s="5"/>
      <c r="B45" s="11"/>
      <c r="C45" s="21" t="s">
        <v>27</v>
      </c>
      <c r="D45" s="28" t="s">
        <v>28</v>
      </c>
      <c r="E45" s="21" t="s">
        <v>63</v>
      </c>
      <c r="F45" s="27">
        <v>6078.3799300000001</v>
      </c>
      <c r="G45" s="23">
        <f>(F45*5%)+F45</f>
        <v>6382.2989264999997</v>
      </c>
      <c r="H45" s="23">
        <f>(G45*15%)+G45</f>
        <v>7339.6437654749998</v>
      </c>
      <c r="I45" s="15"/>
    </row>
    <row r="46" spans="1:9">
      <c r="A46" s="15"/>
      <c r="B46" s="12"/>
      <c r="F46" s="26"/>
      <c r="G46" s="23">
        <f t="shared" ref="G46:G48" si="3">(F46*5%)+F46</f>
        <v>0</v>
      </c>
      <c r="H46" s="23">
        <f t="shared" ref="H46:H48" si="4">(G46*15%)+G46</f>
        <v>0</v>
      </c>
    </row>
    <row r="47" spans="1:9">
      <c r="A47" s="15"/>
      <c r="B47" s="12"/>
      <c r="F47" s="26"/>
      <c r="G47" s="23">
        <f t="shared" si="3"/>
        <v>0</v>
      </c>
      <c r="H47" s="23">
        <f t="shared" si="4"/>
        <v>0</v>
      </c>
    </row>
    <row r="48" spans="1:9">
      <c r="A48" s="25"/>
      <c r="B48" s="13"/>
      <c r="F48" s="26"/>
      <c r="G48" s="23">
        <f t="shared" si="3"/>
        <v>0</v>
      </c>
      <c r="H48" s="23">
        <f t="shared" si="4"/>
        <v>0</v>
      </c>
    </row>
    <row r="49" spans="1:9">
      <c r="A49" s="5"/>
      <c r="B49" s="11"/>
      <c r="C49" s="10" t="s">
        <v>29</v>
      </c>
      <c r="D49" s="10" t="s">
        <v>30</v>
      </c>
      <c r="E49" s="10" t="s">
        <v>64</v>
      </c>
      <c r="F49" s="16">
        <v>2876.0290399999994</v>
      </c>
      <c r="G49" s="23">
        <f t="shared" si="0"/>
        <v>3163.6319439999993</v>
      </c>
      <c r="H49" s="23">
        <f t="shared" si="1"/>
        <v>3796.3583327999991</v>
      </c>
    </row>
    <row r="50" spans="1:9">
      <c r="A50" s="15"/>
      <c r="B50" s="12"/>
      <c r="F50" s="26"/>
      <c r="G50" s="23">
        <f t="shared" si="0"/>
        <v>0</v>
      </c>
      <c r="H50" s="23">
        <f t="shared" si="1"/>
        <v>0</v>
      </c>
    </row>
    <row r="51" spans="1:9">
      <c r="A51" s="15"/>
      <c r="B51" s="12"/>
      <c r="F51" s="26"/>
      <c r="G51" s="23">
        <f t="shared" si="0"/>
        <v>0</v>
      </c>
      <c r="H51" s="23">
        <f t="shared" si="1"/>
        <v>0</v>
      </c>
    </row>
    <row r="52" spans="1:9">
      <c r="A52" s="15"/>
      <c r="B52" s="12"/>
      <c r="F52" s="26"/>
      <c r="G52" s="23">
        <f t="shared" si="0"/>
        <v>0</v>
      </c>
      <c r="H52" s="23">
        <f t="shared" si="1"/>
        <v>0</v>
      </c>
    </row>
    <row r="53" spans="1:9">
      <c r="A53" s="25"/>
      <c r="B53" s="13"/>
      <c r="F53" s="26"/>
      <c r="G53" s="23">
        <f t="shared" si="0"/>
        <v>0</v>
      </c>
      <c r="H53" s="23">
        <f t="shared" si="1"/>
        <v>0</v>
      </c>
    </row>
    <row r="54" spans="1:9">
      <c r="F54" s="26"/>
      <c r="G54" s="23"/>
      <c r="H54" s="23"/>
    </row>
    <row r="55" spans="1:9">
      <c r="F55" s="26"/>
      <c r="G55" s="23"/>
      <c r="H55" s="23"/>
    </row>
    <row r="56" spans="1:9" ht="30">
      <c r="A56" s="3" t="s">
        <v>14</v>
      </c>
      <c r="B56" s="3" t="s">
        <v>9</v>
      </c>
      <c r="C56" s="3" t="s">
        <v>10</v>
      </c>
      <c r="D56" s="4" t="s">
        <v>12</v>
      </c>
      <c r="E56" s="3" t="s">
        <v>11</v>
      </c>
      <c r="F56" s="4" t="s">
        <v>13</v>
      </c>
      <c r="G56" s="4" t="s">
        <v>49</v>
      </c>
      <c r="H56" s="4" t="s">
        <v>48</v>
      </c>
    </row>
    <row r="57" spans="1:9">
      <c r="A57" s="5"/>
      <c r="B57" s="11"/>
      <c r="C57" s="10" t="s">
        <v>31</v>
      </c>
      <c r="D57" s="10" t="s">
        <v>32</v>
      </c>
      <c r="E57" s="10" t="s">
        <v>65</v>
      </c>
      <c r="F57" s="18">
        <v>2822.08572</v>
      </c>
      <c r="G57" s="23">
        <f t="shared" si="0"/>
        <v>3104.294292</v>
      </c>
      <c r="H57" s="23">
        <f t="shared" si="1"/>
        <v>3725.1531504</v>
      </c>
      <c r="I57" s="15"/>
    </row>
    <row r="58" spans="1:9">
      <c r="A58" s="15"/>
      <c r="B58" s="12"/>
      <c r="C58" s="1"/>
      <c r="D58" s="1"/>
      <c r="E58" s="1"/>
      <c r="F58" s="29"/>
      <c r="G58" s="23">
        <f t="shared" si="0"/>
        <v>0</v>
      </c>
      <c r="H58" s="23">
        <f t="shared" si="1"/>
        <v>0</v>
      </c>
    </row>
    <row r="59" spans="1:9">
      <c r="A59" s="15"/>
      <c r="B59" s="12"/>
      <c r="C59" s="1"/>
      <c r="D59" s="1"/>
      <c r="E59" s="1"/>
      <c r="F59" s="29"/>
      <c r="G59" s="23">
        <f t="shared" si="0"/>
        <v>0</v>
      </c>
      <c r="H59" s="23">
        <f t="shared" si="1"/>
        <v>0</v>
      </c>
    </row>
    <row r="60" spans="1:9">
      <c r="A60" s="15"/>
      <c r="B60" s="12"/>
      <c r="C60" s="1"/>
      <c r="D60" s="1"/>
      <c r="E60" s="1"/>
      <c r="F60" s="29"/>
      <c r="G60" s="23">
        <f t="shared" si="0"/>
        <v>0</v>
      </c>
      <c r="H60" s="23">
        <f t="shared" si="1"/>
        <v>0</v>
      </c>
    </row>
    <row r="61" spans="1:9">
      <c r="A61" s="15"/>
      <c r="B61" s="12"/>
      <c r="C61" s="1"/>
      <c r="D61" s="1"/>
      <c r="E61" s="1"/>
      <c r="F61" s="29"/>
      <c r="G61" s="23">
        <f t="shared" si="0"/>
        <v>0</v>
      </c>
      <c r="H61" s="23">
        <f t="shared" si="1"/>
        <v>0</v>
      </c>
    </row>
    <row r="62" spans="1:9">
      <c r="A62" s="25"/>
      <c r="B62" s="13"/>
      <c r="C62" s="1"/>
      <c r="D62" s="1"/>
      <c r="E62" s="1"/>
      <c r="F62" s="29"/>
      <c r="G62" s="23">
        <f t="shared" si="0"/>
        <v>0</v>
      </c>
      <c r="H62" s="23">
        <f t="shared" si="1"/>
        <v>0</v>
      </c>
    </row>
    <row r="63" spans="1:9">
      <c r="A63" s="5"/>
      <c r="B63" s="11"/>
      <c r="C63" s="10" t="s">
        <v>33</v>
      </c>
      <c r="D63" s="10" t="s">
        <v>34</v>
      </c>
      <c r="E63" s="10" t="s">
        <v>66</v>
      </c>
      <c r="F63" s="18">
        <v>4959.1284000000005</v>
      </c>
      <c r="G63" s="23">
        <f t="shared" si="0"/>
        <v>5455.0412400000005</v>
      </c>
      <c r="H63" s="23">
        <f t="shared" si="1"/>
        <v>6546.0494880000006</v>
      </c>
      <c r="I63" s="15"/>
    </row>
    <row r="64" spans="1:9">
      <c r="A64" s="15"/>
      <c r="B64" s="12"/>
      <c r="C64" s="1"/>
      <c r="D64" s="1"/>
      <c r="E64" s="1"/>
      <c r="F64" s="29"/>
      <c r="G64" s="23">
        <f t="shared" si="0"/>
        <v>0</v>
      </c>
      <c r="H64" s="23">
        <f t="shared" si="1"/>
        <v>0</v>
      </c>
    </row>
    <row r="65" spans="1:9">
      <c r="A65" s="15"/>
      <c r="B65" s="12"/>
      <c r="C65" s="1"/>
      <c r="D65" s="1"/>
      <c r="E65" s="1"/>
      <c r="F65" s="29"/>
      <c r="G65" s="23">
        <f t="shared" si="0"/>
        <v>0</v>
      </c>
      <c r="H65" s="23">
        <f t="shared" si="1"/>
        <v>0</v>
      </c>
    </row>
    <row r="66" spans="1:9">
      <c r="A66" s="15"/>
      <c r="B66" s="12"/>
      <c r="C66" s="1"/>
      <c r="D66" s="1"/>
      <c r="E66" s="1"/>
      <c r="F66" s="29"/>
      <c r="G66" s="23">
        <f t="shared" si="0"/>
        <v>0</v>
      </c>
      <c r="H66" s="23">
        <f t="shared" si="1"/>
        <v>0</v>
      </c>
    </row>
    <row r="67" spans="1:9">
      <c r="A67" s="15"/>
      <c r="B67" s="12"/>
      <c r="C67" s="1"/>
      <c r="D67" s="1"/>
      <c r="E67" s="1"/>
      <c r="F67" s="29"/>
      <c r="G67" s="23">
        <f t="shared" si="0"/>
        <v>0</v>
      </c>
      <c r="H67" s="23">
        <f t="shared" si="1"/>
        <v>0</v>
      </c>
    </row>
    <row r="68" spans="1:9">
      <c r="A68" s="25"/>
      <c r="B68" s="13"/>
      <c r="C68" s="1"/>
      <c r="D68" s="1"/>
      <c r="E68" s="1"/>
      <c r="F68" s="29"/>
      <c r="G68" s="23">
        <f t="shared" si="0"/>
        <v>0</v>
      </c>
      <c r="H68" s="23">
        <f t="shared" si="1"/>
        <v>0</v>
      </c>
    </row>
    <row r="69" spans="1:9">
      <c r="A69" s="5"/>
      <c r="B69" s="11"/>
      <c r="C69" s="10" t="s">
        <v>35</v>
      </c>
      <c r="D69" s="10" t="s">
        <v>36</v>
      </c>
      <c r="E69" s="10" t="s">
        <v>67</v>
      </c>
      <c r="F69" s="18">
        <v>3956.2578300000005</v>
      </c>
      <c r="G69" s="23">
        <f t="shared" si="0"/>
        <v>4351.8836130000009</v>
      </c>
      <c r="H69" s="23">
        <f t="shared" si="1"/>
        <v>5222.2603356000009</v>
      </c>
    </row>
    <row r="70" spans="1:9">
      <c r="A70" s="15"/>
      <c r="B70" s="12"/>
      <c r="C70" s="1"/>
      <c r="D70" s="1"/>
      <c r="E70" s="1"/>
      <c r="F70" s="29"/>
      <c r="G70" s="23">
        <f t="shared" si="0"/>
        <v>0</v>
      </c>
      <c r="H70" s="23">
        <f t="shared" si="1"/>
        <v>0</v>
      </c>
    </row>
    <row r="71" spans="1:9">
      <c r="A71" s="15"/>
      <c r="B71" s="12"/>
      <c r="C71" s="1"/>
      <c r="D71" s="1"/>
      <c r="E71" s="1"/>
      <c r="F71" s="1"/>
      <c r="G71" s="23">
        <f t="shared" si="0"/>
        <v>0</v>
      </c>
      <c r="H71" s="23">
        <f t="shared" si="1"/>
        <v>0</v>
      </c>
    </row>
    <row r="72" spans="1:9">
      <c r="A72" s="15"/>
      <c r="B72" s="12"/>
      <c r="C72" s="1"/>
      <c r="D72" s="1"/>
      <c r="E72" s="1"/>
      <c r="F72" s="1"/>
      <c r="G72" s="23">
        <f t="shared" si="0"/>
        <v>0</v>
      </c>
      <c r="H72" s="23">
        <f t="shared" si="1"/>
        <v>0</v>
      </c>
    </row>
    <row r="73" spans="1:9">
      <c r="A73" s="25"/>
      <c r="B73" s="13"/>
      <c r="C73" s="1"/>
      <c r="D73" s="1"/>
      <c r="E73" s="1"/>
      <c r="F73" s="1"/>
      <c r="G73" s="23">
        <f t="shared" si="0"/>
        <v>0</v>
      </c>
      <c r="H73" s="23">
        <f t="shared" si="1"/>
        <v>0</v>
      </c>
    </row>
    <row r="74" spans="1:9">
      <c r="A74" s="5"/>
      <c r="B74" s="11"/>
      <c r="C74" s="10" t="s">
        <v>37</v>
      </c>
      <c r="D74" s="10" t="s">
        <v>38</v>
      </c>
      <c r="E74" s="10" t="s">
        <v>68</v>
      </c>
      <c r="F74" s="16">
        <v>4003.8712999999993</v>
      </c>
      <c r="G74" s="23">
        <f t="shared" si="0"/>
        <v>4404.258429999999</v>
      </c>
      <c r="H74" s="23">
        <f t="shared" si="1"/>
        <v>5285.1101159999989</v>
      </c>
      <c r="I74" s="15"/>
    </row>
    <row r="75" spans="1:9">
      <c r="A75" s="15"/>
      <c r="B75" s="12"/>
      <c r="G75" s="23">
        <f t="shared" si="0"/>
        <v>0</v>
      </c>
      <c r="H75" s="23">
        <f t="shared" si="1"/>
        <v>0</v>
      </c>
    </row>
    <row r="76" spans="1:9">
      <c r="A76" s="15"/>
      <c r="B76" s="12"/>
      <c r="G76" s="23">
        <f t="shared" si="0"/>
        <v>0</v>
      </c>
      <c r="H76" s="23">
        <f t="shared" si="1"/>
        <v>0</v>
      </c>
    </row>
    <row r="77" spans="1:9">
      <c r="A77" s="15"/>
      <c r="B77" s="12"/>
      <c r="G77" s="23">
        <f t="shared" si="0"/>
        <v>0</v>
      </c>
      <c r="H77" s="23">
        <f t="shared" si="1"/>
        <v>0</v>
      </c>
    </row>
    <row r="78" spans="1:9">
      <c r="A78" s="25"/>
      <c r="B78" s="13"/>
      <c r="G78" s="23">
        <f t="shared" ref="G78:G124" si="5">(F78*10%)+F78</f>
        <v>0</v>
      </c>
      <c r="H78" s="23">
        <f t="shared" ref="H78:H124" si="6">(G78*20%)+G78</f>
        <v>0</v>
      </c>
    </row>
    <row r="79" spans="1:9">
      <c r="A79" s="5"/>
      <c r="B79" s="11"/>
      <c r="C79" s="10" t="s">
        <v>39</v>
      </c>
      <c r="D79" s="10" t="s">
        <v>40</v>
      </c>
      <c r="E79" s="10" t="s">
        <v>69</v>
      </c>
      <c r="F79" s="16">
        <v>2053.4459999999999</v>
      </c>
      <c r="G79" s="23">
        <f t="shared" si="5"/>
        <v>2258.7905999999998</v>
      </c>
      <c r="H79" s="23">
        <f t="shared" si="6"/>
        <v>2710.5487199999998</v>
      </c>
      <c r="I79" s="15"/>
    </row>
    <row r="80" spans="1:9">
      <c r="A80" s="15"/>
      <c r="B80" s="12"/>
      <c r="G80" s="23">
        <f t="shared" si="5"/>
        <v>0</v>
      </c>
      <c r="H80" s="23">
        <f t="shared" si="6"/>
        <v>0</v>
      </c>
    </row>
    <row r="81" spans="1:9">
      <c r="A81" s="15"/>
      <c r="B81" s="12"/>
      <c r="G81" s="23">
        <f t="shared" si="5"/>
        <v>0</v>
      </c>
      <c r="H81" s="23">
        <f t="shared" si="6"/>
        <v>0</v>
      </c>
    </row>
    <row r="82" spans="1:9">
      <c r="A82" s="15"/>
      <c r="B82" s="12"/>
      <c r="G82" s="23">
        <f t="shared" si="5"/>
        <v>0</v>
      </c>
      <c r="H82" s="23">
        <f t="shared" si="6"/>
        <v>0</v>
      </c>
    </row>
    <row r="83" spans="1:9">
      <c r="A83" s="15"/>
      <c r="B83" s="12"/>
      <c r="G83" s="23">
        <f t="shared" si="5"/>
        <v>0</v>
      </c>
      <c r="H83" s="23">
        <f t="shared" si="6"/>
        <v>0</v>
      </c>
    </row>
    <row r="84" spans="1:9">
      <c r="A84" s="15"/>
      <c r="B84" s="12"/>
      <c r="G84" s="23">
        <f t="shared" si="5"/>
        <v>0</v>
      </c>
      <c r="H84" s="23">
        <f t="shared" si="6"/>
        <v>0</v>
      </c>
    </row>
    <row r="85" spans="1:9">
      <c r="A85" s="25"/>
      <c r="B85" s="13"/>
      <c r="G85" s="23">
        <f t="shared" si="5"/>
        <v>0</v>
      </c>
      <c r="H85" s="23">
        <f t="shared" si="6"/>
        <v>0</v>
      </c>
    </row>
    <row r="86" spans="1:9">
      <c r="A86" s="5"/>
      <c r="B86" s="11"/>
      <c r="C86" s="10" t="s">
        <v>41</v>
      </c>
      <c r="D86" s="10" t="s">
        <v>42</v>
      </c>
      <c r="E86" s="10" t="s">
        <v>70</v>
      </c>
      <c r="F86" s="18">
        <v>3994.9134300000001</v>
      </c>
      <c r="G86" s="23">
        <f>(F86*15%)+F86</f>
        <v>4594.1504445</v>
      </c>
      <c r="H86" s="23">
        <f t="shared" si="6"/>
        <v>5512.9805334000002</v>
      </c>
      <c r="I86" s="15"/>
    </row>
    <row r="87" spans="1:9">
      <c r="A87" s="15"/>
      <c r="B87" s="12"/>
      <c r="G87" s="23">
        <f t="shared" ref="G87:G93" si="7">(F87*15%)+F87</f>
        <v>0</v>
      </c>
      <c r="H87" s="23">
        <f t="shared" si="6"/>
        <v>0</v>
      </c>
    </row>
    <row r="88" spans="1:9">
      <c r="A88" s="15"/>
      <c r="B88" s="12"/>
      <c r="G88" s="23">
        <f t="shared" si="7"/>
        <v>0</v>
      </c>
      <c r="H88" s="23">
        <f t="shared" si="6"/>
        <v>0</v>
      </c>
    </row>
    <row r="89" spans="1:9">
      <c r="A89" s="15"/>
      <c r="B89" s="12"/>
      <c r="G89" s="23">
        <f t="shared" si="7"/>
        <v>0</v>
      </c>
      <c r="H89" s="23">
        <f t="shared" si="6"/>
        <v>0</v>
      </c>
    </row>
    <row r="90" spans="1:9">
      <c r="A90" s="15"/>
      <c r="B90" s="12"/>
      <c r="G90" s="23">
        <f t="shared" si="7"/>
        <v>0</v>
      </c>
      <c r="H90" s="23">
        <f t="shared" si="6"/>
        <v>0</v>
      </c>
    </row>
    <row r="91" spans="1:9">
      <c r="A91" s="15"/>
      <c r="B91" s="12"/>
      <c r="G91" s="23">
        <f t="shared" si="7"/>
        <v>0</v>
      </c>
      <c r="H91" s="23">
        <f t="shared" si="6"/>
        <v>0</v>
      </c>
    </row>
    <row r="92" spans="1:9">
      <c r="A92" s="15"/>
      <c r="B92" s="12"/>
      <c r="G92" s="23">
        <f t="shared" si="7"/>
        <v>0</v>
      </c>
      <c r="H92" s="23">
        <f t="shared" si="6"/>
        <v>0</v>
      </c>
    </row>
    <row r="93" spans="1:9">
      <c r="A93" s="25"/>
      <c r="B93" s="13"/>
      <c r="G93" s="23">
        <f t="shared" si="7"/>
        <v>0</v>
      </c>
      <c r="H93" s="23">
        <f t="shared" si="6"/>
        <v>0</v>
      </c>
    </row>
    <row r="94" spans="1:9" ht="30">
      <c r="A94" s="5"/>
      <c r="B94" s="11"/>
      <c r="C94" s="22" t="s">
        <v>41</v>
      </c>
      <c r="D94" s="30" t="s">
        <v>43</v>
      </c>
      <c r="E94" s="22" t="s">
        <v>71</v>
      </c>
      <c r="F94" s="31">
        <v>5126.3145799999984</v>
      </c>
      <c r="G94" s="23">
        <f>(F94*15%)+F94</f>
        <v>5895.2617669999981</v>
      </c>
      <c r="H94" s="23">
        <f t="shared" si="6"/>
        <v>7074.3141203999976</v>
      </c>
    </row>
    <row r="95" spans="1:9">
      <c r="A95" s="15"/>
      <c r="B95" s="12"/>
      <c r="G95" s="23">
        <f t="shared" ref="G95:G100" si="8">(F95*15%)+F95</f>
        <v>0</v>
      </c>
      <c r="H95" s="23">
        <f t="shared" si="6"/>
        <v>0</v>
      </c>
    </row>
    <row r="96" spans="1:9">
      <c r="A96" s="15"/>
      <c r="B96" s="12"/>
      <c r="G96" s="23">
        <f t="shared" si="8"/>
        <v>0</v>
      </c>
      <c r="H96" s="23">
        <f t="shared" si="6"/>
        <v>0</v>
      </c>
    </row>
    <row r="97" spans="1:8">
      <c r="A97" s="15"/>
      <c r="B97" s="12"/>
      <c r="G97" s="23">
        <f t="shared" si="8"/>
        <v>0</v>
      </c>
      <c r="H97" s="23">
        <f t="shared" si="6"/>
        <v>0</v>
      </c>
    </row>
    <row r="98" spans="1:8">
      <c r="A98" s="15"/>
      <c r="B98" s="12"/>
      <c r="G98" s="23">
        <f t="shared" si="8"/>
        <v>0</v>
      </c>
      <c r="H98" s="23">
        <f t="shared" si="6"/>
        <v>0</v>
      </c>
    </row>
    <row r="99" spans="1:8">
      <c r="A99" s="15"/>
      <c r="B99" s="12"/>
      <c r="G99" s="23">
        <f t="shared" si="8"/>
        <v>0</v>
      </c>
      <c r="H99" s="23">
        <f t="shared" si="6"/>
        <v>0</v>
      </c>
    </row>
    <row r="100" spans="1:8">
      <c r="A100" s="25"/>
      <c r="B100" s="13"/>
      <c r="G100" s="23">
        <f t="shared" si="8"/>
        <v>0</v>
      </c>
      <c r="H100" s="23">
        <f t="shared" si="6"/>
        <v>0</v>
      </c>
    </row>
    <row r="101" spans="1:8">
      <c r="A101" s="5"/>
      <c r="B101" s="11"/>
      <c r="C101" s="22" t="s">
        <v>44</v>
      </c>
      <c r="D101" s="22" t="s">
        <v>45</v>
      </c>
      <c r="E101" s="22" t="s">
        <v>72</v>
      </c>
      <c r="F101" s="31">
        <v>3020.68226</v>
      </c>
      <c r="G101" s="23">
        <f>(F101*15%)+F101</f>
        <v>3473.7845990000001</v>
      </c>
      <c r="H101" s="23">
        <f t="shared" si="6"/>
        <v>4168.5415188000006</v>
      </c>
    </row>
    <row r="102" spans="1:8">
      <c r="A102" s="15"/>
      <c r="B102" s="12"/>
      <c r="G102" s="23">
        <f t="shared" ref="G102:G106" si="9">(F102*15%)+F102</f>
        <v>0</v>
      </c>
      <c r="H102" s="23">
        <f t="shared" si="6"/>
        <v>0</v>
      </c>
    </row>
    <row r="103" spans="1:8">
      <c r="A103" s="15"/>
      <c r="B103" s="12"/>
      <c r="G103" s="23">
        <f t="shared" si="9"/>
        <v>0</v>
      </c>
      <c r="H103" s="23">
        <f t="shared" si="6"/>
        <v>0</v>
      </c>
    </row>
    <row r="104" spans="1:8">
      <c r="A104" s="15"/>
      <c r="B104" s="12"/>
      <c r="G104" s="23">
        <f t="shared" si="9"/>
        <v>0</v>
      </c>
      <c r="H104" s="23">
        <f t="shared" si="6"/>
        <v>0</v>
      </c>
    </row>
    <row r="105" spans="1:8">
      <c r="A105" s="15"/>
      <c r="B105" s="12"/>
      <c r="G105" s="23">
        <f t="shared" si="9"/>
        <v>0</v>
      </c>
      <c r="H105" s="23">
        <f t="shared" si="6"/>
        <v>0</v>
      </c>
    </row>
    <row r="106" spans="1:8">
      <c r="A106" s="25"/>
      <c r="B106" s="13"/>
      <c r="G106" s="23">
        <f t="shared" si="9"/>
        <v>0</v>
      </c>
      <c r="H106" s="23">
        <f t="shared" si="6"/>
        <v>0</v>
      </c>
    </row>
    <row r="107" spans="1:8">
      <c r="G107" s="23"/>
      <c r="H107" s="23"/>
    </row>
    <row r="108" spans="1:8">
      <c r="G108" s="23"/>
      <c r="H108" s="23"/>
    </row>
    <row r="109" spans="1:8">
      <c r="G109" s="23"/>
      <c r="H109" s="23"/>
    </row>
    <row r="110" spans="1:8">
      <c r="G110" s="23"/>
      <c r="H110" s="23"/>
    </row>
    <row r="111" spans="1:8">
      <c r="G111" s="23"/>
      <c r="H111" s="23"/>
    </row>
    <row r="112" spans="1:8">
      <c r="G112" s="23"/>
      <c r="H112" s="23"/>
    </row>
    <row r="113" spans="1:8" ht="30">
      <c r="A113" s="3" t="s">
        <v>14</v>
      </c>
      <c r="B113" s="3" t="s">
        <v>9</v>
      </c>
      <c r="C113" s="3" t="s">
        <v>10</v>
      </c>
      <c r="D113" s="4" t="s">
        <v>12</v>
      </c>
      <c r="E113" s="3" t="s">
        <v>11</v>
      </c>
      <c r="F113" s="4" t="s">
        <v>13</v>
      </c>
      <c r="G113" s="4" t="s">
        <v>49</v>
      </c>
      <c r="H113" s="4" t="s">
        <v>48</v>
      </c>
    </row>
    <row r="114" spans="1:8">
      <c r="A114" s="5"/>
      <c r="B114" s="11"/>
      <c r="C114" s="22" t="s">
        <v>41</v>
      </c>
      <c r="D114" s="22" t="s">
        <v>45</v>
      </c>
      <c r="E114" s="22" t="s">
        <v>73</v>
      </c>
      <c r="F114" s="31">
        <v>3415.8552999999997</v>
      </c>
      <c r="G114" s="23">
        <f>(F114*15%)+F114</f>
        <v>3928.2335949999997</v>
      </c>
      <c r="H114" s="23">
        <f t="shared" si="6"/>
        <v>4713.880314</v>
      </c>
    </row>
    <row r="115" spans="1:8">
      <c r="A115" s="15"/>
      <c r="B115" s="12"/>
      <c r="G115" s="23">
        <f t="shared" ref="G115:G118" si="10">(F115*15%)+F115</f>
        <v>0</v>
      </c>
      <c r="H115" s="23">
        <f t="shared" si="6"/>
        <v>0</v>
      </c>
    </row>
    <row r="116" spans="1:8">
      <c r="A116" s="15"/>
      <c r="B116" s="12"/>
      <c r="G116" s="23">
        <f t="shared" si="10"/>
        <v>0</v>
      </c>
      <c r="H116" s="23">
        <f t="shared" si="6"/>
        <v>0</v>
      </c>
    </row>
    <row r="117" spans="1:8">
      <c r="A117" s="15"/>
      <c r="B117" s="12"/>
      <c r="G117" s="23">
        <f t="shared" si="10"/>
        <v>0</v>
      </c>
      <c r="H117" s="23">
        <f t="shared" si="6"/>
        <v>0</v>
      </c>
    </row>
    <row r="118" spans="1:8">
      <c r="A118" s="25"/>
      <c r="B118" s="13"/>
      <c r="G118" s="23">
        <f t="shared" si="10"/>
        <v>0</v>
      </c>
      <c r="H118" s="23">
        <f t="shared" si="6"/>
        <v>0</v>
      </c>
    </row>
    <row r="119" spans="1:8" ht="30.75" customHeight="1">
      <c r="A119" s="5"/>
      <c r="B119" s="11"/>
      <c r="C119" s="10" t="s">
        <v>46</v>
      </c>
      <c r="D119" s="20" t="s">
        <v>47</v>
      </c>
      <c r="E119" s="10" t="s">
        <v>74</v>
      </c>
      <c r="F119" s="16">
        <v>28144.107200000002</v>
      </c>
      <c r="G119" s="23">
        <f t="shared" si="5"/>
        <v>30958.517920000002</v>
      </c>
      <c r="H119" s="23">
        <f t="shared" si="6"/>
        <v>37150.221504000001</v>
      </c>
    </row>
    <row r="120" spans="1:8">
      <c r="A120" s="15"/>
      <c r="B120" s="12"/>
      <c r="G120" s="23">
        <f t="shared" si="5"/>
        <v>0</v>
      </c>
      <c r="H120" s="23">
        <f t="shared" si="6"/>
        <v>0</v>
      </c>
    </row>
    <row r="121" spans="1:8">
      <c r="A121" s="15"/>
      <c r="B121" s="12"/>
      <c r="G121" s="23">
        <f t="shared" si="5"/>
        <v>0</v>
      </c>
      <c r="H121" s="23">
        <f t="shared" si="6"/>
        <v>0</v>
      </c>
    </row>
    <row r="122" spans="1:8">
      <c r="A122" s="15"/>
      <c r="B122" s="12"/>
      <c r="G122" s="23">
        <f t="shared" si="5"/>
        <v>0</v>
      </c>
      <c r="H122" s="23">
        <f t="shared" si="6"/>
        <v>0</v>
      </c>
    </row>
    <row r="123" spans="1:8">
      <c r="A123" s="15"/>
      <c r="B123" s="12"/>
      <c r="G123" s="23">
        <f t="shared" si="5"/>
        <v>0</v>
      </c>
      <c r="H123" s="23">
        <f t="shared" si="6"/>
        <v>0</v>
      </c>
    </row>
    <row r="124" spans="1:8">
      <c r="A124" s="25"/>
      <c r="B124" s="13"/>
      <c r="G124" s="23">
        <f t="shared" si="5"/>
        <v>0</v>
      </c>
      <c r="H124" s="23">
        <f t="shared" si="6"/>
        <v>0</v>
      </c>
    </row>
    <row r="128" spans="1:8" ht="18">
      <c r="B128" s="32" t="s">
        <v>52</v>
      </c>
    </row>
    <row r="129" spans="2:2" ht="18">
      <c r="B129" s="32" t="s">
        <v>54</v>
      </c>
    </row>
    <row r="130" spans="2:2" ht="18">
      <c r="B130" s="32" t="s">
        <v>53</v>
      </c>
    </row>
    <row r="131" spans="2:2" ht="18">
      <c r="B131" s="32" t="s">
        <v>50</v>
      </c>
    </row>
    <row r="132" spans="2:2" ht="18">
      <c r="B132" s="32" t="s">
        <v>51</v>
      </c>
    </row>
  </sheetData>
  <mergeCells count="10">
    <mergeCell ref="A8:H8"/>
    <mergeCell ref="A9:H9"/>
    <mergeCell ref="A10:H10"/>
    <mergeCell ref="A2:H2"/>
    <mergeCell ref="A1:H1"/>
    <mergeCell ref="A3:H3"/>
    <mergeCell ref="A4:H4"/>
    <mergeCell ref="A5:H5"/>
    <mergeCell ref="A6:H6"/>
    <mergeCell ref="A7:H7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Персонал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2018-03-06T08:19:00Z</cp:lastPrinted>
  <dcterms:created xsi:type="dcterms:W3CDTF">2018-03-06T04:52:55Z</dcterms:created>
  <dcterms:modified xsi:type="dcterms:W3CDTF">2018-03-06T09:50:34Z</dcterms:modified>
</cp:coreProperties>
</file>